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Zetta\Downloads\"/>
    </mc:Choice>
  </mc:AlternateContent>
  <xr:revisionPtr revIDLastSave="0" documentId="13_ncr:1_{DCC20F18-1770-44BB-AC99-B19D4D533ADA}" xr6:coauthVersionLast="47" xr6:coauthVersionMax="47" xr10:uidLastSave="{00000000-0000-0000-0000-000000000000}"/>
  <bookViews>
    <workbookView xWindow="28680" yWindow="1725" windowWidth="20730" windowHeight="11040" xr2:uid="{00000000-000D-0000-FFFF-FFFF00000000}"/>
  </bookViews>
  <sheets>
    <sheet name="KRED" sheetId="1" r:id="rId1"/>
  </sheets>
  <definedNames>
    <definedName name="_xlnm.Print_Area" localSheetId="0">KRED!$A$1:$P$28</definedName>
    <definedName name="_xlnm.Print_Titles" localSheetId="0">KRED!$6:$6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I11" i="1"/>
  <c r="H10" i="1"/>
  <c r="I10" i="1" s="1"/>
  <c r="P11" i="1"/>
  <c r="I19" i="1" l="1"/>
  <c r="H28" i="1"/>
  <c r="H26" i="1"/>
  <c r="I26" i="1" s="1"/>
  <c r="I18" i="1" l="1"/>
  <c r="H25" i="1" l="1"/>
  <c r="I25" i="1" s="1"/>
  <c r="H27" i="1"/>
  <c r="I27" i="1" s="1"/>
  <c r="H17" i="1"/>
  <c r="H15" i="1"/>
  <c r="I15" i="1" s="1"/>
  <c r="H16" i="1"/>
  <c r="I16" i="1" s="1"/>
  <c r="H9" i="1" l="1"/>
  <c r="I9" i="1" s="1"/>
  <c r="P7" i="1" l="1"/>
  <c r="H8" i="1"/>
  <c r="I8" i="1" s="1"/>
  <c r="H14" i="1"/>
  <c r="H22" i="1"/>
  <c r="H23" i="1"/>
  <c r="P8" i="1" l="1"/>
  <c r="P12" i="1"/>
  <c r="P13" i="1"/>
  <c r="P14" i="1"/>
  <c r="P17" i="1"/>
  <c r="P21" i="1"/>
  <c r="P22" i="1"/>
  <c r="P23" i="1"/>
  <c r="P28" i="1"/>
  <c r="I7" i="1" l="1"/>
  <c r="I22" i="1" l="1"/>
  <c r="I17" i="1"/>
  <c r="I28" i="1" l="1"/>
  <c r="I23" i="1"/>
  <c r="I13" i="1" l="1"/>
  <c r="I12" i="1"/>
  <c r="I14" i="1" l="1"/>
</calcChain>
</file>

<file path=xl/sharedStrings.xml><?xml version="1.0" encoding="utf-8"?>
<sst xmlns="http://schemas.openxmlformats.org/spreadsheetml/2006/main" count="99" uniqueCount="75">
  <si>
    <t xml:space="preserve"> </t>
  </si>
  <si>
    <t>Doküman Kodu ve No</t>
  </si>
  <si>
    <t>Yayın Tarihi</t>
  </si>
  <si>
    <t>Revizyon Tarihi/No</t>
  </si>
  <si>
    <t>H.6.1-D.01</t>
  </si>
  <si>
    <t>Sıra No</t>
  </si>
  <si>
    <t>Faaliyet/Süreç</t>
  </si>
  <si>
    <t>Risk</t>
  </si>
  <si>
    <t>İlgili Taraf</t>
  </si>
  <si>
    <t>Olası Sonuç</t>
  </si>
  <si>
    <t>Mevcut</t>
  </si>
  <si>
    <t>Kontrol/Önleme Uuygulamaları</t>
  </si>
  <si>
    <t>Önlem Alınmasından Sorumlu</t>
  </si>
  <si>
    <t>Termin</t>
  </si>
  <si>
    <t>Güncellenen</t>
  </si>
  <si>
    <t>Olasılık</t>
  </si>
  <si>
    <t>Etki</t>
  </si>
  <si>
    <t>Risk Değerleri</t>
  </si>
  <si>
    <t>Risk Grubu</t>
  </si>
  <si>
    <t>Risk Değeri</t>
  </si>
  <si>
    <t>c. Öğretimin gerçekleştirilmesi</t>
  </si>
  <si>
    <t>2. Eğitmenlerin belirlenmesi</t>
  </si>
  <si>
    <t>Yeterli sayıda eğitmen bulunamaması</t>
  </si>
  <si>
    <t>Öğretimin gerçekleştirilmesinde aksamalar ortaya çıkar</t>
  </si>
  <si>
    <t>DÜŞÜK RİSK</t>
  </si>
  <si>
    <t xml:space="preserve"> ÇEVMER Genel  Risk Değerlendirmesi</t>
  </si>
  <si>
    <t>1. Öğretim faaliyetleri</t>
  </si>
  <si>
    <t xml:space="preserve"> eksik veya hatalı hazırlanması</t>
  </si>
  <si>
    <t>Öğrenim planı yeniden hazırlanır</t>
  </si>
  <si>
    <t>ğretimin gerçekleştirilmesinde gecikmeler yaşanır.</t>
  </si>
  <si>
    <t>Eğitmenler, eğitim alanlar</t>
  </si>
  <si>
    <t>a. Öğrenim planlaması</t>
  </si>
  <si>
    <t xml:space="preserve"> b. Eğitmen görevlendirmelerinin yapılması</t>
  </si>
  <si>
    <t>Eğitmenlerin haber vermeden eğitime devam etmemesi</t>
  </si>
  <si>
    <t>ÇEVMER ilgili çalışanları, eğitmenler, eğitim alanlar</t>
  </si>
  <si>
    <t>Eğitmenler, Bilgi İşlem Daire Başkanlığı Çalışanları, eğitim alanlar</t>
  </si>
  <si>
    <t>Çevrimiçi yapılan eğitimler, sistem üzerinde internet bağlantı problemlerinin ortaya çıkması</t>
  </si>
  <si>
    <t>a. Eğitmen seçimi, uzmanlık alanlarının değerlendirilmesi</t>
  </si>
  <si>
    <t>Yetersiz eğitmen seçimi, uzmanlık dışı alanlarda görevlendirme</t>
  </si>
  <si>
    <t>ÇEVMER ilgili çalışanları</t>
  </si>
  <si>
    <t>Eğitim kalitesinin düşmesi, öğrenme hedeflerine ulaşılamaması</t>
  </si>
  <si>
    <t>Atıkların Kampüsten Toplanması</t>
  </si>
  <si>
    <t>a. Toplama noktalarının belirlenmesi</t>
  </si>
  <si>
    <t>b. Atık ayrıştırma</t>
  </si>
  <si>
    <t>Atıkların etrafa dökülmesi</t>
  </si>
  <si>
    <t>Taşıma sırasında atıkların dökülmesi ya da kaybolması</t>
  </si>
  <si>
    <t>Çevre kirliliği, sağlık riskleri</t>
  </si>
  <si>
    <t>Toplanan Atıkların Lisanslı Firmalara Teslim Edilmesi</t>
  </si>
  <si>
    <t>Taşıma zamanını yanlış planlanması</t>
  </si>
  <si>
    <t>ÇEVMER ilgili çalışanları, Lisanslı Atık Taşıma Firması</t>
  </si>
  <si>
    <t>Atıkların alınması ile ilgili aksaklıklar</t>
  </si>
  <si>
    <t>anlaşılan firma ile ilgili lisans problemleri</t>
  </si>
  <si>
    <t>Atıkların atık bilgi sistemine girlmemesi</t>
  </si>
  <si>
    <t>Sıfır atık koordinatörlüğü, ÇEVMER ilgili çalışanları, Lisanslı Atık Taşıma Firması</t>
  </si>
  <si>
    <t xml:space="preserve">Beyanda gecikme </t>
  </si>
  <si>
    <t>Green Metric Başvurusunun Yapılması</t>
  </si>
  <si>
    <t>Yanlış veya eksik veri sunumu</t>
  </si>
  <si>
    <t>ÇEVMER ilgili çalışanları ve üniversite idari ve akademik birimleri</t>
  </si>
  <si>
    <t>Düşük sıralama veya değerlendirme, itibar kaybı</t>
  </si>
  <si>
    <t>Kampüs İçi Denetleme Çalışmaları</t>
  </si>
  <si>
    <t>Denetim sırasında gözden kaçırılan hatalar</t>
  </si>
  <si>
    <t>Güvenlik ve sağlık riskleri, yasal uyumsuzluk</t>
  </si>
  <si>
    <t>Eksik veya hatalı hazırlanması</t>
  </si>
  <si>
    <t>Denetim planlamasının yeniden hazırlanır</t>
  </si>
  <si>
    <t>a. Taşıma planlaması</t>
  </si>
  <si>
    <t>b. Llisanslı firma belirleme</t>
  </si>
  <si>
    <t>c. Atıkların atık bilgi sistemine işlenmesi</t>
  </si>
  <si>
    <t>a. Veri toplama</t>
  </si>
  <si>
    <t>b. Başvuru dokümanlarının hazırlanması</t>
  </si>
  <si>
    <t>a. Denetim planlaması</t>
  </si>
  <si>
    <t>b. Denetim  uygulama</t>
  </si>
  <si>
    <t>Saha Çalışmaları</t>
  </si>
  <si>
    <t>Alan seçimi, veri toplama, örnek analizi</t>
  </si>
  <si>
    <t>Doğal yaşamın bozulması, yanlış veri toplama</t>
  </si>
  <si>
    <t>Araştırma sonuçlarının geçersiz olması, ekosistem zararı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</si>
</sst>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Arial Tur"/>
      <charset val="162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0"/>
      <name val="Times New Roman"/>
      <family val="1"/>
      <charset val="162"/>
    </font>
    <font>
      <b/>
      <sz val="18"/>
      <name val="Arial Tur"/>
      <charset val="162"/>
    </font>
    <font>
      <sz val="10"/>
      <color indexed="8"/>
      <name val="Times New Roman"/>
      <family val="1"/>
      <charset val="162"/>
    </font>
    <font>
      <b/>
      <sz val="1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0" borderId="0" xfId="1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left" vertical="center" wrapText="1"/>
    </xf>
    <xf numFmtId="0" fontId="1" fillId="0" borderId="0" xfId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left" vertical="center" wrapText="1"/>
      <protection locked="0"/>
    </xf>
    <xf numFmtId="0" fontId="8" fillId="0" borderId="1" xfId="1" applyFont="1" applyBorder="1" applyAlignment="1" applyProtection="1">
      <alignment horizontal="center" vertical="center" textRotation="90" wrapText="1"/>
      <protection locked="0"/>
    </xf>
    <xf numFmtId="0" fontId="8" fillId="0" borderId="1" xfId="1" applyFont="1" applyBorder="1" applyAlignment="1" applyProtection="1">
      <alignment horizontal="center" vertical="center" textRotation="90" wrapText="1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" xfId="1" applyFont="1" applyBorder="1" applyAlignment="1" applyProtection="1">
      <alignment horizontal="center" vertical="center" textRotation="90" shrinkToFi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14" fontId="5" fillId="0" borderId="16" xfId="0" applyNumberFormat="1" applyFont="1" applyBorder="1" applyAlignment="1" applyProtection="1">
      <alignment horizontal="left" vertical="center" wrapText="1"/>
      <protection locked="0"/>
    </xf>
    <xf numFmtId="14" fontId="5" fillId="0" borderId="2" xfId="0" applyNumberFormat="1" applyFont="1" applyBorder="1" applyAlignment="1" applyProtection="1">
      <alignment horizontal="left" vertical="center" wrapText="1"/>
      <protection locked="0"/>
    </xf>
    <xf numFmtId="14" fontId="5" fillId="0" borderId="12" xfId="0" applyNumberFormat="1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 shrinkToFi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14" fontId="5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_Sayfa1" xfId="1" xr:uid="{00000000-0005-0000-0000-000001000000}"/>
  </cellStyles>
  <dxfs count="10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15070</xdr:colOff>
      <xdr:row>32</xdr:row>
      <xdr:rowOff>54848</xdr:rowOff>
    </xdr:from>
    <xdr:to>
      <xdr:col>11</xdr:col>
      <xdr:colOff>817486</xdr:colOff>
      <xdr:row>39</xdr:row>
      <xdr:rowOff>73485</xdr:rowOff>
    </xdr:to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820704" y="19743425"/>
          <a:ext cx="1661007" cy="1107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  <a:tabLst>
              <a:tab pos="3858895" algn="l"/>
            </a:tabLst>
          </a:pPr>
          <a:r>
            <a:rPr lang="tr-TR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ONAY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347132</xdr:colOff>
      <xdr:row>1</xdr:row>
      <xdr:rowOff>42333</xdr:rowOff>
    </xdr:from>
    <xdr:to>
      <xdr:col>1</xdr:col>
      <xdr:colOff>934036</xdr:colOff>
      <xdr:row>3</xdr:row>
      <xdr:rowOff>199715</xdr:rowOff>
    </xdr:to>
    <xdr:pic>
      <xdr:nvPicPr>
        <xdr:cNvPr id="4" name="Picture 2" descr="Giriş Yapınız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882" y="210852"/>
          <a:ext cx="590714" cy="613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0"/>
  <sheetViews>
    <sheetView tabSelected="1" view="pageLayout" topLeftCell="A11" zoomScale="70" zoomScaleNormal="90" zoomScalePageLayoutView="70" workbookViewId="0">
      <selection activeCell="D8" sqref="D8"/>
    </sheetView>
  </sheetViews>
  <sheetFormatPr defaultColWidth="9.140625" defaultRowHeight="12.75" x14ac:dyDescent="0.2"/>
  <cols>
    <col min="1" max="1" width="4.85546875" style="5" customWidth="1"/>
    <col min="2" max="2" width="32.5703125" style="2" customWidth="1"/>
    <col min="3" max="3" width="29.7109375" style="6" customWidth="1"/>
    <col min="4" max="4" width="15" style="2" customWidth="1"/>
    <col min="5" max="5" width="26.28515625" style="6" customWidth="1"/>
    <col min="6" max="7" width="5.28515625" style="4" customWidth="1"/>
    <col min="8" max="8" width="5.5703125" style="4" customWidth="1"/>
    <col min="9" max="9" width="23" style="4" customWidth="1"/>
    <col min="10" max="10" width="29.7109375" style="4" customWidth="1"/>
    <col min="11" max="11" width="17.140625" style="4" customWidth="1"/>
    <col min="12" max="12" width="23.28515625" style="4" customWidth="1"/>
    <col min="13" max="15" width="4.42578125" style="4" customWidth="1"/>
    <col min="16" max="16" width="14.42578125" style="4" customWidth="1"/>
    <col min="17" max="16384" width="9.140625" style="2"/>
  </cols>
  <sheetData>
    <row r="1" spans="1:47" ht="13.5" customHeight="1" thickBo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47" ht="18" customHeight="1" x14ac:dyDescent="0.2">
      <c r="A2" s="45" t="s">
        <v>0</v>
      </c>
      <c r="B2" s="46"/>
      <c r="C2" s="45" t="s">
        <v>25</v>
      </c>
      <c r="D2" s="46"/>
      <c r="E2" s="46"/>
      <c r="F2" s="46"/>
      <c r="G2" s="46"/>
      <c r="H2" s="46"/>
      <c r="I2" s="46"/>
      <c r="J2" s="46"/>
      <c r="K2" s="46"/>
      <c r="L2" s="23" t="s">
        <v>1</v>
      </c>
      <c r="M2" s="33" t="s">
        <v>4</v>
      </c>
      <c r="N2" s="34"/>
      <c r="O2" s="34"/>
      <c r="P2" s="3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</row>
    <row r="3" spans="1:47" ht="18.600000000000001" customHeight="1" x14ac:dyDescent="0.2">
      <c r="A3" s="47"/>
      <c r="B3" s="48"/>
      <c r="C3" s="47"/>
      <c r="D3" s="48"/>
      <c r="E3" s="48"/>
      <c r="F3" s="48"/>
      <c r="G3" s="48"/>
      <c r="H3" s="48"/>
      <c r="I3" s="48"/>
      <c r="J3" s="48"/>
      <c r="K3" s="48"/>
      <c r="L3" s="24" t="s">
        <v>2</v>
      </c>
      <c r="M3" s="42">
        <v>44566</v>
      </c>
      <c r="N3" s="43"/>
      <c r="O3" s="43"/>
      <c r="P3" s="44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</row>
    <row r="4" spans="1:47" ht="18.75" customHeight="1" thickBot="1" x14ac:dyDescent="0.25">
      <c r="A4" s="47"/>
      <c r="B4" s="48"/>
      <c r="C4" s="47"/>
      <c r="D4" s="48"/>
      <c r="E4" s="48"/>
      <c r="F4" s="48"/>
      <c r="G4" s="48"/>
      <c r="H4" s="48"/>
      <c r="I4" s="48"/>
      <c r="J4" s="48"/>
      <c r="K4" s="48"/>
      <c r="L4" s="24" t="s">
        <v>3</v>
      </c>
      <c r="M4" s="30">
        <v>45306</v>
      </c>
      <c r="N4" s="31"/>
      <c r="O4" s="31"/>
      <c r="P4" s="32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</row>
    <row r="5" spans="1:47" ht="16.5" customHeight="1" x14ac:dyDescent="0.2">
      <c r="A5" s="49" t="s">
        <v>5</v>
      </c>
      <c r="B5" s="49" t="s">
        <v>6</v>
      </c>
      <c r="C5" s="29" t="s">
        <v>7</v>
      </c>
      <c r="D5" s="29" t="s">
        <v>8</v>
      </c>
      <c r="E5" s="29" t="s">
        <v>9</v>
      </c>
      <c r="F5" s="37" t="s">
        <v>10</v>
      </c>
      <c r="G5" s="37"/>
      <c r="H5" s="37"/>
      <c r="I5" s="37"/>
      <c r="J5" s="38" t="s">
        <v>11</v>
      </c>
      <c r="K5" s="39" t="s">
        <v>12</v>
      </c>
      <c r="L5" s="40" t="s">
        <v>13</v>
      </c>
      <c r="M5" s="36" t="s">
        <v>14</v>
      </c>
      <c r="N5" s="36"/>
      <c r="O5" s="36"/>
      <c r="P5" s="36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s="4" customFormat="1" ht="56.25" customHeight="1" x14ac:dyDescent="0.2">
      <c r="A6" s="49"/>
      <c r="B6" s="49"/>
      <c r="C6" s="29"/>
      <c r="D6" s="29"/>
      <c r="E6" s="29"/>
      <c r="F6" s="25" t="s">
        <v>15</v>
      </c>
      <c r="G6" s="25" t="s">
        <v>16</v>
      </c>
      <c r="H6" s="26" t="s">
        <v>17</v>
      </c>
      <c r="I6" s="27" t="s">
        <v>18</v>
      </c>
      <c r="J6" s="38"/>
      <c r="K6" s="29"/>
      <c r="L6" s="41"/>
      <c r="M6" s="28" t="s">
        <v>15</v>
      </c>
      <c r="N6" s="28" t="s">
        <v>16</v>
      </c>
      <c r="O6" s="26" t="s">
        <v>19</v>
      </c>
      <c r="P6" s="27" t="s">
        <v>18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36.6" customHeight="1" x14ac:dyDescent="0.2">
      <c r="A7" s="17">
        <v>1</v>
      </c>
      <c r="B7" s="18" t="s">
        <v>26</v>
      </c>
      <c r="C7" s="8"/>
      <c r="D7" s="9"/>
      <c r="E7" s="8"/>
      <c r="F7" s="19"/>
      <c r="G7" s="19"/>
      <c r="H7" s="20"/>
      <c r="I7" s="20" t="str">
        <f>IF(H7="","",IF(H7&lt;=5,"ÇOK DÜŞÜK RİSK",IF(AND(H7&gt;5,H7&lt;=9),"DÜŞÜK RİSK",IF(AND(H7&gt;9,H7&lt;=12),"ORTA RİSK",IF(AND(H7&gt;12,H7&lt;=16),"YÜKSEK RİSK",IF(H7&gt;16,"ÇOK YÜKSEK RİSK",""))))))</f>
        <v/>
      </c>
      <c r="J7" s="8"/>
      <c r="K7" s="8"/>
      <c r="L7" s="8"/>
      <c r="M7" s="19"/>
      <c r="N7" s="19"/>
      <c r="O7" s="20"/>
      <c r="P7" s="20" t="str">
        <f t="shared" ref="P7:P28" si="0">IF(O7="","",IF(AND(O7&gt;=1,O7&lt;=5),"ÇOK DÜŞÜK RİSK",IF(AND(O7&gt;5,O7&lt;=9),"DÜŞÜK RİSK",IF(AND(O7&gt;9,O7&lt;=12),"ORTA RİSK",IF(AND(O7&gt;12,O7&lt;=16),"YÜKSEK RİSK",IF(O7&gt;16,"ÇOK YÜKSEK RİSK",""))))))</f>
        <v/>
      </c>
    </row>
    <row r="8" spans="1:47" ht="71.45" customHeight="1" x14ac:dyDescent="0.2">
      <c r="A8" s="17">
        <v>2</v>
      </c>
      <c r="B8" s="7" t="s">
        <v>31</v>
      </c>
      <c r="C8" s="8" t="s">
        <v>27</v>
      </c>
      <c r="D8" s="9" t="s">
        <v>34</v>
      </c>
      <c r="E8" s="8" t="s">
        <v>28</v>
      </c>
      <c r="F8" s="19">
        <v>1</v>
      </c>
      <c r="G8" s="19">
        <v>2</v>
      </c>
      <c r="H8" s="20">
        <f t="shared" ref="H8:H23" si="1">IF(AND(F8="",G8=""),"",(F8*G8))</f>
        <v>2</v>
      </c>
      <c r="I8" s="20" t="str">
        <f>IF(H8="","",IF(H8&lt;=5,"ÇOK DÜŞÜK RİSK",IF(AND(H8&gt;5,H8&lt;=9),"DÜŞÜK RİSK",IF(AND(H8&gt;9,H8&lt;=12),"ORTA RİSK",IF(AND(H8&gt;12,H8&lt;=16),"YÜKSEK RİSK",IF(H8&gt;16,"ÇOK YÜKSEK RİSK",""))))))</f>
        <v>ÇOK DÜŞÜK RİSK</v>
      </c>
      <c r="J8" s="8"/>
      <c r="K8" s="8"/>
      <c r="L8" s="8"/>
      <c r="M8" s="19"/>
      <c r="N8" s="19"/>
      <c r="O8" s="20"/>
      <c r="P8" s="20" t="str">
        <f t="shared" si="0"/>
        <v/>
      </c>
    </row>
    <row r="9" spans="1:47" ht="31.5" customHeight="1" x14ac:dyDescent="0.2">
      <c r="A9" s="17">
        <v>3</v>
      </c>
      <c r="B9" s="7" t="s">
        <v>32</v>
      </c>
      <c r="C9" s="8" t="s">
        <v>22</v>
      </c>
      <c r="D9" s="9" t="s">
        <v>30</v>
      </c>
      <c r="E9" s="8" t="s">
        <v>29</v>
      </c>
      <c r="F9" s="19">
        <v>1</v>
      </c>
      <c r="G9" s="19">
        <v>2</v>
      </c>
      <c r="H9" s="20">
        <f t="shared" ref="H9" si="2">IF(AND(F9="",G9=""),"",(F9*G9))</f>
        <v>2</v>
      </c>
      <c r="I9" s="20" t="str">
        <f t="shared" ref="I9:I10" si="3">IF(H9="","",IF(H9&lt;=5,"ÇOK DÜŞÜK RİSK",IF(AND(H9&gt;5,H9&lt;=9),"DÜŞÜK RİSK",IF(AND(H9&gt;9,H9&lt;=12),"ORTA RİSK",IF(AND(H9&gt;12,H9&lt;=16),"YÜKSEK RİSK",IF(H9&gt;16,"ÇOK YÜKSEK RİSK",""))))))</f>
        <v>ÇOK DÜŞÜK RİSK</v>
      </c>
      <c r="J9" s="8"/>
      <c r="K9" s="8"/>
      <c r="L9" s="8"/>
      <c r="M9" s="19"/>
      <c r="N9" s="19"/>
      <c r="O9" s="20"/>
      <c r="P9" s="20"/>
    </row>
    <row r="10" spans="1:47" ht="120" customHeight="1" x14ac:dyDescent="0.2">
      <c r="A10" s="17">
        <v>4</v>
      </c>
      <c r="B10" s="7" t="s">
        <v>20</v>
      </c>
      <c r="C10" s="8" t="s">
        <v>33</v>
      </c>
      <c r="D10" s="9" t="s">
        <v>34</v>
      </c>
      <c r="E10" s="8" t="s">
        <v>23</v>
      </c>
      <c r="F10" s="19">
        <v>1</v>
      </c>
      <c r="G10" s="19">
        <v>2</v>
      </c>
      <c r="H10" s="20">
        <f t="shared" ref="H10" si="4">IF(AND(F10="",G10=""),"",(F10*G10))</f>
        <v>2</v>
      </c>
      <c r="I10" s="20" t="str">
        <f t="shared" si="3"/>
        <v>ÇOK DÜŞÜK RİSK</v>
      </c>
      <c r="J10" s="8"/>
      <c r="K10" s="8"/>
      <c r="L10" s="8"/>
      <c r="M10" s="19"/>
      <c r="N10" s="19"/>
      <c r="O10" s="20"/>
      <c r="P10" s="20"/>
    </row>
    <row r="11" spans="1:47" ht="63.75" x14ac:dyDescent="0.2">
      <c r="A11" s="17">
        <v>5</v>
      </c>
      <c r="B11" s="7"/>
      <c r="C11" s="8" t="s">
        <v>36</v>
      </c>
      <c r="D11" s="9" t="s">
        <v>35</v>
      </c>
      <c r="E11" s="8" t="s">
        <v>23</v>
      </c>
      <c r="F11" s="19">
        <v>3</v>
      </c>
      <c r="G11" s="19">
        <v>3</v>
      </c>
      <c r="H11" s="20">
        <v>9</v>
      </c>
      <c r="I11" s="20" t="str">
        <f t="shared" ref="I11:I28" si="5">IF(H11="","",IF(H11&lt;=5,"ÇOK DÜŞÜK RİSK",IF(AND(H11&gt;5,H11&lt;=9),"DÜŞÜK RİSK",IF(AND(H11&gt;9,H11&lt;=12),"ORTA RİSK",IF(AND(H11&gt;12,H11&lt;=16),"YÜKSEK RİSK",IF(H11&gt;16,"ÇOK YÜKSEK RİSK",""))))))</f>
        <v>DÜŞÜK RİSK</v>
      </c>
      <c r="J11" s="8"/>
      <c r="K11" s="8"/>
      <c r="L11" s="8"/>
      <c r="M11" s="19"/>
      <c r="N11" s="19"/>
      <c r="O11" s="20"/>
      <c r="P11" s="20" t="str">
        <f t="shared" si="0"/>
        <v/>
      </c>
    </row>
    <row r="12" spans="1:47" ht="21.75" customHeight="1" x14ac:dyDescent="0.2">
      <c r="A12" s="17">
        <v>6</v>
      </c>
      <c r="B12" s="18" t="s">
        <v>21</v>
      </c>
      <c r="C12" s="8"/>
      <c r="D12" s="9"/>
      <c r="E12" s="8"/>
      <c r="F12" s="19"/>
      <c r="G12" s="19"/>
      <c r="H12" s="20"/>
      <c r="I12" s="20" t="str">
        <f t="shared" si="5"/>
        <v/>
      </c>
      <c r="J12" s="8"/>
      <c r="K12" s="8"/>
      <c r="L12" s="8"/>
      <c r="M12" s="19"/>
      <c r="N12" s="19"/>
      <c r="O12" s="20"/>
      <c r="P12" s="20" t="str">
        <f t="shared" si="0"/>
        <v/>
      </c>
    </row>
    <row r="13" spans="1:47" ht="38.25" x14ac:dyDescent="0.2">
      <c r="A13" s="17">
        <v>7</v>
      </c>
      <c r="B13" s="7" t="s">
        <v>37</v>
      </c>
      <c r="C13" s="8" t="s">
        <v>38</v>
      </c>
      <c r="D13" s="9" t="s">
        <v>39</v>
      </c>
      <c r="E13" s="8" t="s">
        <v>40</v>
      </c>
      <c r="F13" s="19">
        <v>1</v>
      </c>
      <c r="G13" s="19">
        <v>3</v>
      </c>
      <c r="H13" s="20">
        <f t="shared" ref="H13" si="6">IF(AND(F13="",G13=""),"",(F13*G13))</f>
        <v>3</v>
      </c>
      <c r="I13" s="20" t="str">
        <f t="shared" si="5"/>
        <v>ÇOK DÜŞÜK RİSK</v>
      </c>
      <c r="J13" s="8"/>
      <c r="K13" s="8"/>
      <c r="L13" s="8"/>
      <c r="M13" s="19"/>
      <c r="N13" s="19"/>
      <c r="O13" s="20"/>
      <c r="P13" s="20" t="str">
        <f t="shared" si="0"/>
        <v/>
      </c>
    </row>
    <row r="14" spans="1:47" ht="35.25" customHeight="1" x14ac:dyDescent="0.2">
      <c r="A14" s="17">
        <v>8</v>
      </c>
      <c r="B14" s="18" t="s">
        <v>41</v>
      </c>
      <c r="C14" s="8"/>
      <c r="D14" s="9"/>
      <c r="E14" s="8"/>
      <c r="F14" s="19"/>
      <c r="G14" s="19"/>
      <c r="H14" s="20" t="str">
        <f t="shared" si="1"/>
        <v/>
      </c>
      <c r="I14" s="20" t="str">
        <f t="shared" si="5"/>
        <v/>
      </c>
      <c r="J14" s="8"/>
      <c r="K14" s="8"/>
      <c r="L14" s="8"/>
      <c r="M14" s="19"/>
      <c r="N14" s="19"/>
      <c r="O14" s="20"/>
      <c r="P14" s="20" t="str">
        <f t="shared" si="0"/>
        <v/>
      </c>
    </row>
    <row r="15" spans="1:47" ht="25.5" x14ac:dyDescent="0.2">
      <c r="A15" s="17">
        <v>9</v>
      </c>
      <c r="B15" s="7" t="s">
        <v>42</v>
      </c>
      <c r="C15" s="8" t="s">
        <v>44</v>
      </c>
      <c r="D15" s="9" t="s">
        <v>39</v>
      </c>
      <c r="E15" s="8" t="s">
        <v>46</v>
      </c>
      <c r="F15" s="19">
        <v>2</v>
      </c>
      <c r="G15" s="19">
        <v>2</v>
      </c>
      <c r="H15" s="20">
        <f t="shared" ref="H15:H16" si="7">IF(AND(F15="",G15=""),"",(F15*G15))</f>
        <v>4</v>
      </c>
      <c r="I15" s="20" t="str">
        <f t="shared" si="5"/>
        <v>ÇOK DÜŞÜK RİSK</v>
      </c>
      <c r="J15" s="8"/>
      <c r="K15" s="8"/>
      <c r="L15" s="8"/>
      <c r="M15" s="19"/>
      <c r="N15" s="19"/>
      <c r="O15" s="20"/>
      <c r="P15" s="20"/>
    </row>
    <row r="16" spans="1:47" ht="53.25" customHeight="1" x14ac:dyDescent="0.2">
      <c r="A16" s="17">
        <v>10</v>
      </c>
      <c r="B16" s="7" t="s">
        <v>43</v>
      </c>
      <c r="C16" s="8" t="s">
        <v>45</v>
      </c>
      <c r="D16" s="9" t="s">
        <v>39</v>
      </c>
      <c r="E16" s="8" t="s">
        <v>46</v>
      </c>
      <c r="F16" s="19">
        <v>2</v>
      </c>
      <c r="G16" s="19">
        <v>2</v>
      </c>
      <c r="H16" s="20">
        <f t="shared" si="7"/>
        <v>4</v>
      </c>
      <c r="I16" s="20" t="str">
        <f t="shared" si="5"/>
        <v>ÇOK DÜŞÜK RİSK</v>
      </c>
      <c r="J16" s="8"/>
      <c r="K16" s="8"/>
      <c r="L16" s="8"/>
      <c r="M16" s="19"/>
      <c r="N16" s="19"/>
      <c r="O16" s="20"/>
      <c r="P16" s="20"/>
    </row>
    <row r="17" spans="1:16" ht="38.25" customHeight="1" x14ac:dyDescent="0.2">
      <c r="A17" s="17">
        <v>11</v>
      </c>
      <c r="B17" s="18" t="s">
        <v>47</v>
      </c>
      <c r="C17" s="8"/>
      <c r="D17" s="9"/>
      <c r="E17" s="8"/>
      <c r="F17" s="19"/>
      <c r="G17" s="19"/>
      <c r="H17" s="20" t="str">
        <f t="shared" si="1"/>
        <v/>
      </c>
      <c r="I17" s="20" t="str">
        <f t="shared" si="5"/>
        <v/>
      </c>
      <c r="J17" s="8"/>
      <c r="K17" s="8"/>
      <c r="L17" s="8"/>
      <c r="M17" s="19"/>
      <c r="N17" s="19"/>
      <c r="O17" s="20"/>
      <c r="P17" s="20" t="str">
        <f t="shared" si="0"/>
        <v/>
      </c>
    </row>
    <row r="18" spans="1:16" ht="54" customHeight="1" x14ac:dyDescent="0.2">
      <c r="A18" s="17">
        <v>12</v>
      </c>
      <c r="B18" s="7" t="s">
        <v>64</v>
      </c>
      <c r="C18" s="8" t="s">
        <v>48</v>
      </c>
      <c r="D18" s="9" t="s">
        <v>49</v>
      </c>
      <c r="E18" s="8" t="s">
        <v>50</v>
      </c>
      <c r="F18" s="19">
        <v>1</v>
      </c>
      <c r="G18" s="19">
        <v>1</v>
      </c>
      <c r="H18" s="20">
        <v>2</v>
      </c>
      <c r="I18" s="20" t="str">
        <f t="shared" si="5"/>
        <v>ÇOK DÜŞÜK RİSK</v>
      </c>
      <c r="J18" s="8"/>
      <c r="K18" s="8"/>
      <c r="L18" s="8"/>
      <c r="M18" s="19"/>
      <c r="N18" s="19"/>
      <c r="O18" s="20"/>
      <c r="P18" s="20"/>
    </row>
    <row r="19" spans="1:16" ht="52.5" customHeight="1" x14ac:dyDescent="0.2">
      <c r="A19" s="17">
        <v>13</v>
      </c>
      <c r="B19" s="7" t="s">
        <v>65</v>
      </c>
      <c r="C19" s="8" t="s">
        <v>51</v>
      </c>
      <c r="D19" s="9" t="s">
        <v>49</v>
      </c>
      <c r="E19" s="8" t="s">
        <v>50</v>
      </c>
      <c r="F19" s="19">
        <v>1</v>
      </c>
      <c r="G19" s="19">
        <v>3</v>
      </c>
      <c r="H19" s="20">
        <v>3</v>
      </c>
      <c r="I19" s="20" t="str">
        <f t="shared" si="5"/>
        <v>ÇOK DÜŞÜK RİSK</v>
      </c>
      <c r="J19" s="8"/>
      <c r="K19" s="8"/>
      <c r="L19" s="8"/>
      <c r="M19" s="19"/>
      <c r="N19" s="19"/>
      <c r="O19" s="20"/>
      <c r="P19" s="20"/>
    </row>
    <row r="20" spans="1:16" ht="78" customHeight="1" x14ac:dyDescent="0.2">
      <c r="A20" s="17">
        <v>14</v>
      </c>
      <c r="B20" s="7" t="s">
        <v>66</v>
      </c>
      <c r="C20" s="7" t="s">
        <v>52</v>
      </c>
      <c r="D20" s="9" t="s">
        <v>53</v>
      </c>
      <c r="E20" s="8" t="s">
        <v>54</v>
      </c>
      <c r="F20" s="19">
        <v>2</v>
      </c>
      <c r="G20" s="19">
        <v>3</v>
      </c>
      <c r="H20" s="20">
        <v>6</v>
      </c>
      <c r="I20" s="20" t="s">
        <v>24</v>
      </c>
      <c r="J20" s="8"/>
      <c r="K20" s="8"/>
      <c r="L20" s="8"/>
      <c r="M20" s="19"/>
      <c r="N20" s="19"/>
      <c r="O20" s="20"/>
      <c r="P20" s="20"/>
    </row>
    <row r="21" spans="1:16" ht="58.5" customHeight="1" x14ac:dyDescent="0.2">
      <c r="A21" s="17">
        <v>15</v>
      </c>
      <c r="B21" s="18" t="s">
        <v>55</v>
      </c>
      <c r="C21" s="21"/>
      <c r="D21" s="9"/>
      <c r="E21" s="8"/>
      <c r="F21" s="19" t="s">
        <v>0</v>
      </c>
      <c r="G21" s="19" t="s">
        <v>0</v>
      </c>
      <c r="H21" s="20" t="s">
        <v>0</v>
      </c>
      <c r="I21" s="20" t="s">
        <v>0</v>
      </c>
      <c r="J21" s="8"/>
      <c r="K21" s="8"/>
      <c r="L21" s="8"/>
      <c r="M21" s="19"/>
      <c r="N21" s="19"/>
      <c r="O21" s="20"/>
      <c r="P21" s="20" t="str">
        <f t="shared" si="0"/>
        <v/>
      </c>
    </row>
    <row r="22" spans="1:16" ht="54.75" customHeight="1" x14ac:dyDescent="0.2">
      <c r="A22" s="17">
        <v>16</v>
      </c>
      <c r="B22" s="7" t="s">
        <v>67</v>
      </c>
      <c r="C22" s="21" t="s">
        <v>56</v>
      </c>
      <c r="D22" s="9" t="s">
        <v>57</v>
      </c>
      <c r="E22" s="8" t="s">
        <v>58</v>
      </c>
      <c r="F22" s="19">
        <v>2</v>
      </c>
      <c r="G22" s="19">
        <v>4</v>
      </c>
      <c r="H22" s="20">
        <f t="shared" si="1"/>
        <v>8</v>
      </c>
      <c r="I22" s="20" t="str">
        <f t="shared" si="5"/>
        <v>DÜŞÜK RİSK</v>
      </c>
      <c r="J22" s="8"/>
      <c r="K22" s="8"/>
      <c r="L22" s="8"/>
      <c r="M22" s="19"/>
      <c r="N22" s="19"/>
      <c r="O22" s="20"/>
      <c r="P22" s="20" t="str">
        <f t="shared" si="0"/>
        <v/>
      </c>
    </row>
    <row r="23" spans="1:16" ht="41.25" customHeight="1" x14ac:dyDescent="0.2">
      <c r="A23" s="17">
        <v>17</v>
      </c>
      <c r="B23" s="7" t="s">
        <v>68</v>
      </c>
      <c r="C23" s="21" t="s">
        <v>56</v>
      </c>
      <c r="D23" s="9" t="s">
        <v>39</v>
      </c>
      <c r="E23" s="22" t="s">
        <v>58</v>
      </c>
      <c r="F23" s="19">
        <v>1</v>
      </c>
      <c r="G23" s="19">
        <v>3</v>
      </c>
      <c r="H23" s="20">
        <f t="shared" si="1"/>
        <v>3</v>
      </c>
      <c r="I23" s="20" t="str">
        <f t="shared" si="5"/>
        <v>ÇOK DÜŞÜK RİSK</v>
      </c>
      <c r="J23" s="8"/>
      <c r="K23" s="8"/>
      <c r="L23" s="8"/>
      <c r="M23" s="19"/>
      <c r="N23" s="19"/>
      <c r="O23" s="20"/>
      <c r="P23" s="20" t="str">
        <f t="shared" si="0"/>
        <v/>
      </c>
    </row>
    <row r="24" spans="1:16" ht="58.5" customHeight="1" x14ac:dyDescent="0.2">
      <c r="A24" s="17">
        <v>18</v>
      </c>
      <c r="B24" s="18" t="s">
        <v>59</v>
      </c>
      <c r="C24" s="8"/>
      <c r="D24" s="9"/>
      <c r="E24" s="8"/>
      <c r="F24" s="19" t="s">
        <v>0</v>
      </c>
      <c r="G24" s="19" t="s">
        <v>0</v>
      </c>
      <c r="H24" s="20" t="s">
        <v>0</v>
      </c>
      <c r="I24" s="20" t="s">
        <v>0</v>
      </c>
      <c r="J24" s="8"/>
      <c r="K24" s="8"/>
      <c r="L24" s="8"/>
      <c r="M24" s="19"/>
      <c r="N24" s="19"/>
      <c r="O24" s="20"/>
      <c r="P24" s="20"/>
    </row>
    <row r="25" spans="1:16" ht="57.75" customHeight="1" x14ac:dyDescent="0.2">
      <c r="A25" s="17">
        <v>19</v>
      </c>
      <c r="B25" s="7" t="s">
        <v>69</v>
      </c>
      <c r="C25" s="8" t="s">
        <v>62</v>
      </c>
      <c r="D25" s="9" t="s">
        <v>39</v>
      </c>
      <c r="E25" s="8" t="s">
        <v>63</v>
      </c>
      <c r="F25" s="19">
        <v>1</v>
      </c>
      <c r="G25" s="19">
        <v>5</v>
      </c>
      <c r="H25" s="20">
        <f t="shared" ref="H25:H28" si="8">IF(AND(F25="",G25=""),"",(F25*G25))</f>
        <v>5</v>
      </c>
      <c r="I25" s="20" t="str">
        <f t="shared" si="5"/>
        <v>ÇOK DÜŞÜK RİSK</v>
      </c>
      <c r="J25" s="8"/>
      <c r="K25" s="8"/>
      <c r="L25" s="8"/>
      <c r="M25" s="19"/>
      <c r="N25" s="19"/>
      <c r="O25" s="20"/>
      <c r="P25" s="20"/>
    </row>
    <row r="26" spans="1:16" ht="50.25" customHeight="1" x14ac:dyDescent="0.2">
      <c r="A26" s="17">
        <v>20</v>
      </c>
      <c r="B26" s="7" t="s">
        <v>70</v>
      </c>
      <c r="C26" s="8" t="s">
        <v>60</v>
      </c>
      <c r="D26" s="9" t="s">
        <v>57</v>
      </c>
      <c r="E26" s="8" t="s">
        <v>61</v>
      </c>
      <c r="F26" s="19">
        <v>1</v>
      </c>
      <c r="G26" s="19">
        <v>5</v>
      </c>
      <c r="H26" s="20">
        <f t="shared" si="8"/>
        <v>5</v>
      </c>
      <c r="I26" s="20" t="str">
        <f t="shared" si="5"/>
        <v>ÇOK DÜŞÜK RİSK</v>
      </c>
      <c r="J26" s="8"/>
      <c r="K26" s="8"/>
      <c r="L26" s="8"/>
      <c r="M26" s="19"/>
      <c r="N26" s="19"/>
      <c r="O26" s="20"/>
      <c r="P26" s="20"/>
    </row>
    <row r="27" spans="1:16" ht="54.75" customHeight="1" x14ac:dyDescent="0.2">
      <c r="A27" s="17">
        <v>21</v>
      </c>
      <c r="B27" s="18" t="s">
        <v>71</v>
      </c>
      <c r="C27" s="8"/>
      <c r="D27" s="9"/>
      <c r="E27" s="8"/>
      <c r="F27" s="19">
        <v>1</v>
      </c>
      <c r="G27" s="19">
        <v>4</v>
      </c>
      <c r="H27" s="20">
        <f t="shared" si="8"/>
        <v>4</v>
      </c>
      <c r="I27" s="20" t="str">
        <f t="shared" si="5"/>
        <v>ÇOK DÜŞÜK RİSK</v>
      </c>
      <c r="J27" s="8"/>
      <c r="K27" s="8"/>
      <c r="L27" s="8"/>
      <c r="M27" s="19"/>
      <c r="N27" s="19"/>
      <c r="O27" s="20"/>
      <c r="P27" s="20"/>
    </row>
    <row r="28" spans="1:16" ht="52.5" customHeight="1" x14ac:dyDescent="0.2">
      <c r="A28" s="17">
        <v>22</v>
      </c>
      <c r="B28" s="7" t="s">
        <v>72</v>
      </c>
      <c r="C28" s="8" t="s">
        <v>73</v>
      </c>
      <c r="D28" s="9" t="s">
        <v>39</v>
      </c>
      <c r="E28" s="8" t="s">
        <v>74</v>
      </c>
      <c r="F28" s="19">
        <v>2</v>
      </c>
      <c r="G28" s="19">
        <v>4</v>
      </c>
      <c r="H28" s="20">
        <f t="shared" si="8"/>
        <v>8</v>
      </c>
      <c r="I28" s="20" t="str">
        <f t="shared" si="5"/>
        <v>DÜŞÜK RİSK</v>
      </c>
      <c r="J28" s="8"/>
      <c r="K28" s="8"/>
      <c r="L28" s="8"/>
      <c r="M28" s="19"/>
      <c r="N28" s="19"/>
      <c r="O28" s="20"/>
      <c r="P28" s="20" t="str">
        <f t="shared" si="0"/>
        <v/>
      </c>
    </row>
    <row r="29" spans="1:16" ht="28.15" customHeight="1" x14ac:dyDescent="0.2">
      <c r="B29" s="10"/>
      <c r="C29" s="8"/>
      <c r="D29" s="9"/>
      <c r="H29" s="12"/>
      <c r="I29" s="13"/>
      <c r="L29" s="14"/>
      <c r="O29" s="13"/>
      <c r="P29" s="13"/>
    </row>
    <row r="30" spans="1:16" x14ac:dyDescent="0.2">
      <c r="B30" s="11"/>
    </row>
  </sheetData>
  <sheetProtection formatCells="0"/>
  <mergeCells count="15">
    <mergeCell ref="A2:B4"/>
    <mergeCell ref="A5:A6"/>
    <mergeCell ref="B5:B6"/>
    <mergeCell ref="C5:C6"/>
    <mergeCell ref="D5:D6"/>
    <mergeCell ref="E5:E6"/>
    <mergeCell ref="M4:P4"/>
    <mergeCell ref="M2:P2"/>
    <mergeCell ref="M5:P5"/>
    <mergeCell ref="F5:I5"/>
    <mergeCell ref="J5:J6"/>
    <mergeCell ref="K5:K6"/>
    <mergeCell ref="L5:L6"/>
    <mergeCell ref="M3:P3"/>
    <mergeCell ref="C2:K4"/>
  </mergeCells>
  <conditionalFormatting sqref="P7:P28 I7:I29">
    <cfRule type="expression" dxfId="9" priority="197">
      <formula>AND(H7&gt;16,H7&lt;=25)</formula>
    </cfRule>
    <cfRule type="expression" dxfId="8" priority="198">
      <formula>AND(H7&gt;=15,H7&lt;20)</formula>
    </cfRule>
    <cfRule type="expression" dxfId="7" priority="199">
      <formula>AND(H7&gt;=10,H7&lt;=12)</formula>
    </cfRule>
    <cfRule type="expression" dxfId="6" priority="200">
      <formula>AND(H7&gt;=6,H7&lt;=9)</formula>
    </cfRule>
    <cfRule type="expression" dxfId="5" priority="201">
      <formula>AND(H7&gt;=1,H7&lt;=5)</formula>
    </cfRule>
  </conditionalFormatting>
  <conditionalFormatting sqref="P29">
    <cfRule type="expression" dxfId="4" priority="151">
      <formula>AND(O29&gt;16,O29&lt;25)</formula>
    </cfRule>
    <cfRule type="expression" dxfId="3" priority="152">
      <formula>AND(O29&gt;=15,O29&lt;20)</formula>
    </cfRule>
    <cfRule type="expression" dxfId="2" priority="153">
      <formula>AND(O29&gt;=10,O29&lt;=12)</formula>
    </cfRule>
    <cfRule type="expression" dxfId="1" priority="154">
      <formula>AND(O29&gt;=6,O29&lt;=9)</formula>
    </cfRule>
    <cfRule type="expression" dxfId="0" priority="155">
      <formula>AND(O29&gt;=1,O29&lt;=5)</formula>
    </cfRule>
  </conditionalFormatting>
  <pageMargins left="0.35433070866141736" right="0.35433070866141736" top="0.78740157480314965" bottom="0.78740157480314965" header="0.51181102362204722" footer="0.51181102362204722"/>
  <pageSetup paperSize="9" scale="58" fitToHeight="0" orientation="landscape" verticalDpi="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KRED</vt:lpstr>
      <vt:lpstr>KRED!Yazdırma_Alanı</vt:lpstr>
      <vt:lpstr>KRED!Yazdırma_Başlıkları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Sevtap TIRINK</cp:lastModifiedBy>
  <cp:lastPrinted>2024-02-14T05:41:08Z</cp:lastPrinted>
  <dcterms:created xsi:type="dcterms:W3CDTF">2018-02-25T12:51:09Z</dcterms:created>
  <dcterms:modified xsi:type="dcterms:W3CDTF">2024-08-27T14:47:09Z</dcterms:modified>
</cp:coreProperties>
</file>